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5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34" i="1" l="1"/>
  <c r="I31" i="1"/>
  <c r="I28" i="1"/>
  <c r="I25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<sst xmlns="http://schemas.openxmlformats.org/spreadsheetml/2006/main" count="29" uniqueCount="26">
  <si>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</si>
  <si>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</si>
  <si>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</si>
  <si>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</si>
  <si>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</si>
  <si>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</si>
  <si>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</si>
  <si>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</si>
  <si>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</si>
  <si>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</si>
  <si>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</si>
  <si>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</si>
  <si>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</si>
  <si>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</si>
  <si>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</si>
  <si>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</si>
  <si>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</si>
  <si>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</si>
  <si>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Precios medios publicados por el Ministerio para la Transición Ecológico y el Reto Demográfico (IVA incluido).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</si>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</sst>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6"/>
  <sheetViews>
    <sheetView showGridLines="0" tabSelected="1" zoomScaleNormal="100" workbookViewId="0">
      <selection activeCell="V22" sqref="V22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3" x14ac:dyDescent="0.2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44378</v>
      </c>
      <c r="H3" s="24">
        <v>44409</v>
      </c>
      <c r="I3" s="24">
        <v>44440</v>
      </c>
      <c r="J3" s="24">
        <v>44470</v>
      </c>
      <c r="K3" s="24">
        <v>44501</v>
      </c>
      <c r="L3" s="24">
        <v>44531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1.1838</v>
      </c>
      <c r="D4" s="18">
        <v>1.1818</v>
      </c>
      <c r="E4" s="18">
        <v>1.2060999999999999</v>
      </c>
      <c r="F4" s="20">
        <v>1.2355</v>
      </c>
      <c r="G4" s="20">
        <v>1.2637</v>
      </c>
      <c r="H4" s="20">
        <v>1.2645</v>
      </c>
      <c r="I4" s="18">
        <v>1.2801</v>
      </c>
      <c r="J4" s="18">
        <v>1.3551</v>
      </c>
      <c r="K4" s="18">
        <v>1.3813</v>
      </c>
      <c r="L4" s="18">
        <v>1.3469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1.3875999999999999</v>
      </c>
      <c r="B6" s="18">
        <v>1.4708000000000001</v>
      </c>
      <c r="C6" s="18">
        <v>1.7682</v>
      </c>
      <c r="D6" s="18">
        <v>1.8308</v>
      </c>
      <c r="E6" s="18">
        <v>1.88</v>
      </c>
      <c r="F6" s="18">
        <v>2.0362</v>
      </c>
      <c r="G6" s="18">
        <v>1.9714</v>
      </c>
      <c r="H6" s="18">
        <v>1.8467</v>
      </c>
      <c r="I6" s="18">
        <v>1.865</v>
      </c>
      <c r="J6" s="18">
        <v>1.9252</v>
      </c>
      <c r="K6" s="18">
        <v>1.8926000000000001</v>
      </c>
      <c r="L6" s="18">
        <v>1.6831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1.6877</v>
      </c>
      <c r="B8" s="18">
        <v>1.6226</v>
      </c>
      <c r="C8" s="18">
        <v>1.5689</v>
      </c>
      <c r="D8" s="18">
        <v>1.5052000000000001</v>
      </c>
      <c r="E8" s="18">
        <v>1.4189000000000001</v>
      </c>
      <c r="F8" s="18">
        <v>1.4295</v>
      </c>
      <c r="G8" s="18">
        <v>1.4622999999999999</v>
      </c>
      <c r="H8" s="18">
        <v>1.5915999999999999</v>
      </c>
      <c r="I8" s="18">
        <v>1.6614</v>
      </c>
      <c r="J8" s="40">
        <v>1.6612</v>
      </c>
      <c r="K8" s="18">
        <v>1.5894999999999999</v>
      </c>
      <c r="L8" s="18">
        <v>1.5087999999999999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1.4916</v>
      </c>
      <c r="B10" s="18">
        <v>1.5439000000000001</v>
      </c>
      <c r="C10" s="18">
        <v>1.5405</v>
      </c>
      <c r="D10" s="18">
        <v>1.5522</v>
      </c>
      <c r="E10" s="41">
        <v>1.5009999999999999</v>
      </c>
      <c r="F10" s="41">
        <v>1.4671000000000001</v>
      </c>
      <c r="G10" s="41">
        <v>1.4927999999999999</v>
      </c>
      <c r="H10" s="41">
        <v>1.4498</v>
      </c>
      <c r="I10" s="18">
        <v>1.3817999999999999</v>
      </c>
      <c r="J10" s="18">
        <v>1.3837999999999999</v>
      </c>
      <c r="K10" s="18">
        <v>1.41</v>
      </c>
      <c r="L10" s="18">
        <v>1.4362999999999999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1.4871000000000001</v>
      </c>
      <c r="B12" s="18">
        <v>1.4985999999999999</v>
      </c>
      <c r="C12" s="18">
        <v>1.4543999999999999</v>
      </c>
      <c r="D12" s="18">
        <v>1.4063000000000001</v>
      </c>
      <c r="E12" s="18">
        <v>1.3676999999999999</v>
      </c>
      <c r="F12" s="18">
        <v>1.3855</v>
      </c>
      <c r="G12" s="40">
        <v>1.4280999999999999</v>
      </c>
      <c r="H12" s="40">
        <v>1.4157999999999999</v>
      </c>
      <c r="I12" s="40">
        <v>1.4107000000000001</v>
      </c>
      <c r="J12" s="18">
        <v>1.4023000000000001</v>
      </c>
      <c r="K12" s="42">
        <v>1.4408000000000001</v>
      </c>
      <c r="L12" s="18"/>
    </row>
    <row r="13" spans="1:253" x14ac:dyDescent="0.2">
      <c r="A13" s="60" t="s">
        <v>18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</row>
    <row r="14" spans="1:253" x14ac:dyDescent="0.2">
      <c r="A14" s="51" t="s">
        <v>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53" x14ac:dyDescent="0.2">
      <c r="A15" s="33" t="s">
        <v>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253" x14ac:dyDescent="0.2">
      <c r="A16" s="11"/>
      <c r="B16" s="12"/>
      <c r="C16" s="12"/>
      <c r="D16" s="12"/>
      <c r="E16" s="12"/>
      <c r="F16" s="12"/>
      <c r="G16" s="12"/>
      <c r="H16" s="9"/>
      <c r="I16" s="9"/>
      <c r="J16" s="9"/>
      <c r="K16" s="1"/>
      <c r="L16" s="1"/>
    </row>
    <row r="17" spans="1:14" ht="19.5" x14ac:dyDescent="0.3">
      <c r="A17" s="57" t="s">
        <v>24</v>
      </c>
      <c r="B17" s="58"/>
      <c r="C17" s="58"/>
      <c r="D17" s="58"/>
      <c r="E17" s="58"/>
      <c r="F17" s="58"/>
      <c r="G17" s="58"/>
      <c r="H17" s="59"/>
      <c r="I17" s="2"/>
      <c r="J17" s="2"/>
      <c r="K17" s="2"/>
      <c r="L17" s="2"/>
    </row>
    <row r="18" spans="1:14" ht="37.9" customHeight="1" x14ac:dyDescent="0.2">
      <c r="A18" s="52" t="s">
        <v>19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ht="15.75" x14ac:dyDescent="0.25">
      <c r="A19" s="10" t="s">
        <v>0</v>
      </c>
      <c r="B19" s="47">
        <v>1.1838</v>
      </c>
      <c r="C19" s="48"/>
      <c r="D19" s="1"/>
      <c r="E19" s="1"/>
      <c r="F19" s="1"/>
      <c r="G19" s="1"/>
      <c r="H19" s="1"/>
      <c r="I19" s="1"/>
      <c r="J19" s="1"/>
      <c r="K19" s="1"/>
      <c r="L19" s="1"/>
    </row>
    <row r="20" spans="1:14" ht="15.75" x14ac:dyDescent="0.25">
      <c r="A20" s="10" t="s">
        <v>1</v>
      </c>
      <c r="B20" s="47">
        <v>1.4408000000000001</v>
      </c>
      <c r="C20" s="48"/>
      <c r="D20" s="1"/>
      <c r="E20" s="54" t="s">
        <v>22</v>
      </c>
      <c r="F20" s="55"/>
      <c r="G20" s="56"/>
      <c r="H20" s="49">
        <f>((B20-B19)*100)/B19</f>
        <v>21.709748268288571</v>
      </c>
      <c r="I20" s="50"/>
      <c r="J20" s="1"/>
      <c r="K20" s="1"/>
      <c r="L20" s="1"/>
    </row>
    <row r="21" spans="1:14" x14ac:dyDescent="0.2">
      <c r="A21" s="3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4" ht="19.5" x14ac:dyDescent="0.3">
      <c r="A22" s="53" t="s">
        <v>20</v>
      </c>
      <c r="B22" s="53"/>
      <c r="C22" s="53"/>
      <c r="D22" s="53"/>
      <c r="E22" s="53"/>
      <c r="F22" s="53"/>
      <c r="G22" s="53"/>
      <c r="H22" s="35"/>
      <c r="I22" s="36" t="s">
        <v>21</v>
      </c>
      <c r="J22" s="15"/>
      <c r="K22" s="15"/>
      <c r="L22" s="15"/>
      <c r="M22" s="17"/>
    </row>
    <row r="23" spans="1:14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7"/>
    </row>
    <row r="24" spans="1:14" x14ac:dyDescent="0.2">
      <c r="A24" s="5" t="s">
        <v>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38"/>
      <c r="M24" s="17"/>
      <c r="N24" s="17"/>
    </row>
    <row r="25" spans="1:14" ht="19.5" x14ac:dyDescent="0.3">
      <c r="A25" s="7" t="s">
        <v>3</v>
      </c>
      <c r="B25" s="8"/>
      <c r="C25" s="8"/>
      <c r="D25" s="8"/>
      <c r="E25" s="8"/>
      <c r="F25" s="8"/>
      <c r="G25" s="13"/>
      <c r="H25" s="14"/>
      <c r="I25" s="45">
        <f>H20*H22*0.3/100</f>
        <v>0</v>
      </c>
      <c r="J25" s="46"/>
      <c r="K25" s="8"/>
      <c r="L25" s="39"/>
      <c r="M25" s="17"/>
      <c r="N25" s="17"/>
    </row>
    <row r="26" spans="1:14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/>
      <c r="N26" s="17"/>
    </row>
    <row r="27" spans="1:14" x14ac:dyDescent="0.2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38"/>
      <c r="M27" s="17"/>
      <c r="N27" s="17"/>
    </row>
    <row r="28" spans="1:14" ht="19.5" x14ac:dyDescent="0.3">
      <c r="A28" s="7" t="s">
        <v>3</v>
      </c>
      <c r="B28" s="8"/>
      <c r="C28" s="8"/>
      <c r="D28" s="8"/>
      <c r="E28" s="8"/>
      <c r="F28" s="8"/>
      <c r="G28" s="13"/>
      <c r="H28" s="14"/>
      <c r="I28" s="45">
        <f>H20*H22*0.2/100</f>
        <v>0</v>
      </c>
      <c r="J28" s="46"/>
      <c r="K28" s="8"/>
      <c r="L28" s="39"/>
      <c r="M28" s="17"/>
      <c r="N28" s="17"/>
    </row>
    <row r="29" spans="1:14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</row>
    <row r="30" spans="1:14" x14ac:dyDescent="0.2">
      <c r="A30" s="5" t="s">
        <v>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38"/>
      <c r="M30" s="17"/>
      <c r="N30" s="17"/>
    </row>
    <row r="31" spans="1:14" ht="19.5" x14ac:dyDescent="0.3">
      <c r="A31" s="7" t="s">
        <v>3</v>
      </c>
      <c r="B31" s="8"/>
      <c r="C31" s="8"/>
      <c r="D31" s="8"/>
      <c r="E31" s="8"/>
      <c r="F31" s="8"/>
      <c r="G31" s="13"/>
      <c r="H31" s="14"/>
      <c r="I31" s="45">
        <f>H20*H22*0.2/100</f>
        <v>0</v>
      </c>
      <c r="J31" s="46"/>
      <c r="K31" s="8"/>
      <c r="L31" s="39"/>
      <c r="M31" s="17"/>
      <c r="N31" s="17"/>
    </row>
    <row r="32" spans="1:14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</row>
    <row r="33" spans="1:16" x14ac:dyDescent="0.2">
      <c r="A33" s="5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38"/>
      <c r="M33" s="17"/>
      <c r="N33" s="17"/>
    </row>
    <row r="34" spans="1:16" ht="19.5" x14ac:dyDescent="0.3">
      <c r="A34" s="7" t="s">
        <v>3</v>
      </c>
      <c r="B34" s="8"/>
      <c r="C34" s="8"/>
      <c r="D34" s="8"/>
      <c r="E34" s="8"/>
      <c r="F34" s="8"/>
      <c r="G34" s="13"/>
      <c r="H34" s="14"/>
      <c r="I34" s="45">
        <f>H20*H22*0.1/100</f>
        <v>0</v>
      </c>
      <c r="J34" s="46"/>
      <c r="K34" s="8"/>
      <c r="L34" s="39"/>
      <c r="M34" s="17"/>
      <c r="N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P35" s="17"/>
    </row>
    <row r="36" spans="1:16" ht="31.15" customHeight="1" x14ac:dyDescent="0.2">
      <c r="A36" s="44" t="s">
        <v>23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</sheetData>
  <mergeCells count="16">
    <mergeCell ref="A1:L1"/>
    <mergeCell ref="A36:L36"/>
    <mergeCell ref="I34:J34"/>
    <mergeCell ref="B19:C19"/>
    <mergeCell ref="B20:C20"/>
    <mergeCell ref="H20:I20"/>
    <mergeCell ref="A14:M14"/>
    <mergeCell ref="I25:J25"/>
    <mergeCell ref="I28:J28"/>
    <mergeCell ref="I31:J31"/>
    <mergeCell ref="A18:M18"/>
    <mergeCell ref="A22:G22"/>
    <mergeCell ref="E20:G20"/>
    <mergeCell ref="A17:H17"/>
    <mergeCell ref="A13:L13"/>
    <mergeCell ref="A2:L2"/>
  </mergeCells>
  <phoneticPr fontId="0" type="noConversion"/>
  <hyperlinks>
    <hyperlink ref="A14:M14" r:id="rId1" display="Acceder a la viariación semanal en el precio del gasóleo (precio más actual)"/>
    <hyperlink ref="A15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2025-12-04T11:10:33Z</dcterms:modified>
</cp:coreProperties>
</file>